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15" windowHeight="7605" tabRatio="834"/>
  </bookViews>
  <sheets>
    <sheet name="监控、广播、网络" sheetId="22" r:id="rId1"/>
  </sheets>
  <externalReferences>
    <externalReference r:id="rId2"/>
  </externalReferences>
  <definedNames>
    <definedName name="_xlnm.Print_Titles" localSheetId="0">监控、广播、网络!$1:$2</definedName>
    <definedName name="设备规格型号">'[1]禁止删除!'!$B$2:$B$221</definedName>
  </definedNames>
  <calcPr calcId="144525"/>
</workbook>
</file>

<file path=xl/sharedStrings.xml><?xml version="1.0" encoding="utf-8"?>
<sst xmlns="http://schemas.openxmlformats.org/spreadsheetml/2006/main" count="252" uniqueCount="188">
  <si>
    <t>监控、广播、网络设施设备</t>
  </si>
  <si>
    <t>序号</t>
  </si>
  <si>
    <t>项目名称</t>
  </si>
  <si>
    <t>型号</t>
  </si>
  <si>
    <t>样式图片</t>
  </si>
  <si>
    <t>单位</t>
  </si>
  <si>
    <t>数量</t>
  </si>
  <si>
    <t>单价</t>
  </si>
  <si>
    <t>合计</t>
  </si>
  <si>
    <t>技术参数</t>
  </si>
  <si>
    <t>1</t>
  </si>
  <si>
    <t>110报警器</t>
  </si>
  <si>
    <t>个</t>
  </si>
  <si>
    <t>1680</t>
  </si>
  <si>
    <t>按主管部门要求提供检测报告</t>
  </si>
  <si>
    <t>2</t>
  </si>
  <si>
    <t>智能星光摄像机</t>
  </si>
  <si>
    <t>DS-2CD3T46DWDV3-I3</t>
  </si>
  <si>
    <t>460</t>
  </si>
  <si>
    <t xml:space="preserve">在2304x1296下分辨力可达到1200TVL
信噪比不小于55dB
支持红外补光、白光补光，有效补光距离均能达到30m
需支持IP66防尘防水
支持DC12V供电
内置1个麦克风，1个RJ45网络接口
靶面尺寸为1/2.7英寸
</t>
  </si>
  <si>
    <t>400万防油污摄像机（厨房）</t>
  </si>
  <si>
    <t>DS-ECD4045-L3/DNSK(4mm)</t>
  </si>
  <si>
    <t>620</t>
  </si>
  <si>
    <t xml:space="preserve">具有400万像素 CMOS传感器。
最大分辨率2560x1440
筒机镜头护罩无需任何工具即可实现快速拆卸及安装，方便镜头护罩的清洗、更换。
存储接口：具备USB接口或者存储卡接口连接外部存储介质
具有时钟同步功能
具有视音频参数调节功能
需具大于110dB宽动态
抓拍图片功能：具有手动抓拍、定时抓拍、报警抓拍，并将抓拍图片FTP上传功能设置选项，抓图的时间间隔和报警抓拍图片数量可设置
智能分析功能：具有以下智能分析功能设置选项：音频异常、虚焦侦测、场景变更、区域入侵、越界、进入区域、离开区域、徘徊、人员聚集、快速移动、停车、物品遗留、物品拿取
支持人脸抓拍功能，可对经过设定区域的行人进行人脸检测，当检测到人脸后，可抓拍人脸图片，抓拍图片数量可设
具有人脸跟踪设置选项
</t>
  </si>
  <si>
    <t>400万人脸抓拍摄像机机</t>
  </si>
  <si>
    <t>DS-2CD7T4XYZ-LZS(6mm)</t>
  </si>
  <si>
    <t>1120</t>
  </si>
  <si>
    <t xml:space="preserve">分辨率设置为2560×1440@25fps，分辨力不小于1400TVL
具有不小于1/1.8"靶面尺寸
像元尺寸不小于2.9um×2.9um
内置GPU芯片
最低照度彩色不大于0.0002 lx，黑白不大于0.0001 lx
宽动态能力不小于120dB
支持H.264、H.265、MJPEG视频编码格式，且具有High Profile编码能力
信噪比不小于58dB
需支持三码流技术，主码流最高≥2560x1440@25fps，子码流≥704x576@25fps，第三码流最高≥1920x1080@25fps
需支持IP67防尘防水
需支持DC12V供电，且在不小于DC12V±30%范围内变化时可以正常工作
设备与客户端之间用200米网线进行传输，数据包丢包率不大于0.1%
在丢包率设置为20%的网络环境下，可正常显示监视画面
★支持固件安全检验功能，摄像机uboot应采用加密存储，通过离线烧写存储器方式写入的uboot执行程序，不能被硬件微引导程序加载执行。
★设备具有耀光抑制功能，耀光区域≤1%。
</t>
  </si>
  <si>
    <t>3</t>
  </si>
  <si>
    <t>录像机</t>
  </si>
  <si>
    <t xml:space="preserve">8832N-R8 </t>
  </si>
  <si>
    <t>台</t>
  </si>
  <si>
    <t>2500</t>
  </si>
  <si>
    <t>R系列高性能NVR，专为400W及以上高清监控应用和存储所打造，可广泛应用于各种规模的SMBG场景中，具有如下特性：a) 基础8路1080P解码，开启SVC增强模式，最高可提升至16路1080P解码，告别资源不足；b) 专为高分辨率相机接入设计，最大支持接入各类800万高清/拼接相机等；c) 最大支持满配8T硬盘，满足录像长时间存储需求；d）支持HDMI 4K超高清输出e）平台接入协议丰富，支持萤石、Ehome2.0、ISUP5.0以及GB28181协议，轻松实现平台接入；</t>
  </si>
  <si>
    <t>2200元</t>
  </si>
  <si>
    <t>4</t>
  </si>
  <si>
    <t>7808N-R</t>
  </si>
  <si>
    <t>850</t>
  </si>
  <si>
    <t xml:space="preserve">R系列高性能NVR，专为400W及以上高清监控应用和存储所打造，可广泛应用于各种规模的SMBG场景中，具有如下特性：
a) 基础8路1080P解码，开启SVC增强模式，最高可提升至16路1080P解码，告别资源不足；
b) 专为高分辨率相机接入设计，最大支持接入各类800万高清/拼接相机等；
c) 最大支持满配8T硬盘，满足录像长时间存储需求；
d）支持HDMI 4K超高清输出
e）平台接入协议丰富，支持萤石、Ehome2.0、ISUP5.0以及GB28181协议，轻松实现平台接入；
•2U 标准机箱，支持机架安装；
•8盘位，最大支持8TB硬盘
•支持1个HDMI 4K输出 +1个VGA高清1080P异源输出
•支持8路1080P解码（开启SVC增强模式后，8/16路型号可提升至12路1080P解码，32/64路型号可提升至16路1080P解码）
•支持H.265、H.264混合解码，最大支持接入8MP高清IPC
•2个千兆网口
•16进4出报警口
•2个USB2.0接口（前置）+1个USB3.0接口（后置）
</t>
  </si>
  <si>
    <t>665元</t>
  </si>
  <si>
    <t>5</t>
  </si>
  <si>
    <t>硬盘</t>
  </si>
  <si>
    <t>6T硬盘</t>
  </si>
  <si>
    <t>950</t>
  </si>
  <si>
    <t>监控专用硬盘 录像储存</t>
  </si>
  <si>
    <t>6</t>
  </si>
  <si>
    <t>网线</t>
  </si>
  <si>
    <t>超5 类网线</t>
  </si>
  <si>
    <t>箱</t>
  </si>
  <si>
    <t>599</t>
  </si>
  <si>
    <t>纯铜系列无氧铜</t>
  </si>
  <si>
    <t>7</t>
  </si>
  <si>
    <t>电源线</t>
  </si>
  <si>
    <t>监控专用电源线</t>
  </si>
  <si>
    <t>卷</t>
  </si>
  <si>
    <t>490</t>
  </si>
  <si>
    <t>8</t>
  </si>
  <si>
    <t>监控显示屏</t>
  </si>
  <si>
    <t>55寸</t>
  </si>
  <si>
    <t>• 支持1920 × 1080高清显示
• 178°/178°广视角
• 三边超窄边框，纤薄机身
• 爱眼不闪屏，低蓝光设计
• HDMI+VGA双接口，丰富连接性和兼容性
• 采用 3D 降噪技术，图像鲜艳明亮，呈现真实细节
• 支持软件展频技术可降低 EMI 辐射
• 支持VESA壁挂</t>
  </si>
  <si>
    <t>9</t>
  </si>
  <si>
    <t>交换机</t>
  </si>
  <si>
    <t>16口</t>
  </si>
  <si>
    <t>310</t>
  </si>
  <si>
    <t>三层网管交换机，交换容量336Gbps，包转发率51Mpps，16口10/100/1000Mbps自适应电口交换机，</t>
  </si>
  <si>
    <t>10</t>
  </si>
  <si>
    <t>支架</t>
  </si>
  <si>
    <t>11</t>
  </si>
  <si>
    <t>防水箱</t>
  </si>
  <si>
    <t>20*30</t>
  </si>
  <si>
    <t>12</t>
  </si>
  <si>
    <t>机柜</t>
  </si>
  <si>
    <t>120*80</t>
  </si>
  <si>
    <t>780</t>
  </si>
  <si>
    <t xml:space="preserve"> </t>
  </si>
  <si>
    <t>13</t>
  </si>
  <si>
    <t>线管</t>
  </si>
  <si>
    <t>捆</t>
  </si>
  <si>
    <t>170</t>
  </si>
  <si>
    <t>14</t>
  </si>
  <si>
    <t>辅材</t>
  </si>
  <si>
    <t>批</t>
  </si>
  <si>
    <t>400</t>
  </si>
  <si>
    <t>15</t>
  </si>
  <si>
    <t>大门口电子屏</t>
  </si>
  <si>
    <t>单色强力聚彩</t>
  </si>
  <si>
    <t>根据尺寸现场定制据实结算</t>
  </si>
  <si>
    <t>平米</t>
  </si>
  <si>
    <t>含大厅食谱电子屏</t>
  </si>
  <si>
    <t>16</t>
  </si>
  <si>
    <t>线路传输及安装施工调试</t>
  </si>
  <si>
    <t>260</t>
  </si>
  <si>
    <t>（监控系统）以上小计：</t>
  </si>
  <si>
    <t>网关路由</t>
  </si>
  <si>
    <t>EG-E系列</t>
  </si>
  <si>
    <t>1050</t>
  </si>
  <si>
    <t>5口全千兆一体化路由器。终端带机量200台，最大支持1000Mbps带宽。整机带5个千兆以太网口，其中固化1个WAN口，3个LAN/WAN可切换口，6个固化LAN口，最大支持4个WAN口。整机最大PoE输出110W，单端口最大输出30W。集成统一网络控制器功能，最大可管理150台支持智能组网特性的EAP、RAP或网管交换机，以及128台以内的ES2xx系列智能交换机。支持应用识别、流量控制、VPN、PPPoE、认证、行为管理等丰富功能</t>
  </si>
  <si>
    <t>核心交换</t>
  </si>
  <si>
    <t>NBS5100系列</t>
  </si>
  <si>
    <t>410</t>
  </si>
  <si>
    <t>三层网管交换机，交换容量336Gbps，包转发率51Mpps，16口10/100/1000Mbps自适应电口交换机，固化4个SFP千兆光口，支持静态路由、三层聚合口、ACL、端口镜像等功能，支持睿易APP和MACC云平台统一管理。</t>
  </si>
  <si>
    <t>无线AP</t>
  </si>
  <si>
    <t>EAP系列</t>
  </si>
  <si>
    <t>230</t>
  </si>
  <si>
    <t>1200M双频面板AP，标配典雅白上盖，标准86mm面板盒尺寸，含一个前置百兆下联口和一个后置百兆上联口。内置天线，整机最大无线接入速率1167Mbps，支持802.11b/g/n和802.11a/n/ac Wave1/Wave2，支持AP与路由两种工作模式，支持睿易一体化组网，支持“睿易”APP管理，PoE供电。</t>
  </si>
  <si>
    <t>配件</t>
  </si>
  <si>
    <t>590</t>
  </si>
  <si>
    <t>网络配件网线</t>
  </si>
  <si>
    <t>水晶头</t>
  </si>
  <si>
    <t>盒</t>
  </si>
  <si>
    <t>40</t>
  </si>
  <si>
    <t>（网络系统）以上小计</t>
  </si>
  <si>
    <t>壁挂</t>
  </si>
  <si>
    <t>KD-704</t>
  </si>
  <si>
    <t>200</t>
  </si>
  <si>
    <t xml:space="preserve">频率响应：90HZ-16KHZ，     外部尺寸75*200*105MM，                            ，扬声器尺寸：158MM，       功率：5W-10W        </t>
  </si>
  <si>
    <t>音柱</t>
  </si>
  <si>
    <t>SP-80W</t>
  </si>
  <si>
    <t>支</t>
  </si>
  <si>
    <t>580</t>
  </si>
  <si>
    <t>豪华铝质防水音柱，选用防水单元，室内外均宜，寿命长，灵敏度高，声音清晰明亮 ，配有安装支架，安装便捷 尺寸：810×225×120mm 功率：80W 电压：70V/100V   铝合金壳体 ABS上下盖</t>
  </si>
  <si>
    <t>定压功放</t>
  </si>
  <si>
    <t>USB-8.0AP</t>
  </si>
  <si>
    <t>4880</t>
  </si>
  <si>
    <t>三路话筒输入，三路线路输入，一路线路输出，其中一路话筒有默认优先功能，有高低音调节功能，带有USB接口，带继电器控制的8分区输出，便于紧急广播，功率输出短路保护警告、自带提示音报警。
额定功率：800W
1500W/2000W输出形式：1.定压70V/120V   2.定阻4-16欧姆  
频率响应：40Hz-18KHz±0.5dB信噪比：话筒部分为＞70dB，线路部分为＞76dB
电源电源：AC220体积：482*480*132mm</t>
  </si>
  <si>
    <t>无线话筒</t>
  </si>
  <si>
    <t>KT43-02</t>
  </si>
  <si>
    <t>套</t>
  </si>
  <si>
    <t>2600</t>
  </si>
  <si>
    <t>无线话筒，话筒可充电。</t>
  </si>
  <si>
    <t>音频线</t>
  </si>
  <si>
    <t>200支</t>
  </si>
  <si>
    <t>0.5平 高宝真 音箱线（无氧铜）                   200支  100</t>
  </si>
  <si>
    <t>秋叶原</t>
  </si>
  <si>
    <t>一对二</t>
  </si>
  <si>
    <t>根</t>
  </si>
  <si>
    <t>30</t>
  </si>
  <si>
    <t>1.5米 音频线</t>
  </si>
  <si>
    <t>线路安装施工
调试</t>
  </si>
  <si>
    <t>（广播系统）以上小计</t>
  </si>
  <si>
    <t xml:space="preserve">  全频主扩音箱</t>
  </si>
  <si>
    <t>只</t>
  </si>
  <si>
    <t>5200</t>
  </si>
  <si>
    <t>12英寸高效能的低音单元
1.75英寸钛膜压缩驱动高音单元 
箱体面板采用15 mm夹板制作,围板采用特质15mmMDF板，表面经黑色耐磨喷漆处理
70° x 100° 覆盖角设计，具有均匀且平滑的轴向和偏轴向的响应 
外观前卫，扎实的钢质防护铁网 
精确设计的分频器能优化频率响应
应用：KTV扩声,夜总会、多功能娱乐场所扩声
 参数:系统类型：12英寸，2分频，低频反射式
高音单元：1个1.75英寸钛膜压缩高音喇叭，航天级高磁性铁氧体
低音单元：1个12英寸低音喇叭，2.65英寸音圈，航天级高磁性铁氧体
频率范围(-10 dB)1：50 Hz - 20 KHz
频率响应(±3 dB)1：85 Hz - 20 KH
灵敏度(1w/1m)1：97dB
额定阻抗：8 Ohms
最大声压级输出：124dB(峰值:130dB)
重量：19.5KG
额定输入功率2：300W/600 W/1200 W (连续/音乐信号/峰值)
覆盖角：70° x 100°(H x V)
外型尺寸(H x W x D)：602mm*350mm*382mm
箱体结构：梯形，采用15 mm夹板制作,围板采用特质15mmMDF板，表面经黑色耐磨喷漆处理</t>
  </si>
  <si>
    <t>纯后级功放</t>
  </si>
  <si>
    <t>全新外观设计，标准2U机箱高度，适用专业机柜安装放置。
令你使用时更灵活方便。
全功能的保护设施，具有完善的输出短路保护和超温保护功能，散热风扇温控启动令扬声器等输出设备更安全。
具备有高效率大型变压器，大容量电容的滤波电源。保证功放满负载输出时极低失真，低频控制力更强，声音更清晰。
低噪音设计，令功放机工作时噪音极低。
CHA、CHB通道内置相位低通，频点调节电路，方便用户选择使用，可作超低音扩声，也可作全频扩声。
多功能，多通道的整机性能设计，适合多种不同场合的语言传输和扩声。
采用双侧对流渐进式散热系统，在电源部分设置恒温装置，电子强力风扇加强本机的散热，避免机内过热。
用继电器延时的电路实现开机的软启动特性，从而保护了扬声器免受开关机似的电冲击。采用原装进口大东芝功率管放大输出、功率超级强劲。
650W×2 :8Ω，立体声功率:1200W×2 4Ω立体声功率:桥接功率:2000W 8Ω频率响应:20Hz-20kHz、＋0/－0.5dB 总谐波失真:＜0.05%@8Ω1KHz 信噪比:95dB 转换速率:40 V/μs 阻尼系数:＞200@8Ω 输入灵敏度:0.775V/1.0/1.4 保护:峰值限幅，过载，直接，短路，过热，软启动 控制:前面板：电源开关／通道１通道２音量控制器 后面板：模式／灵敏度/限幅器/接地开关</t>
  </si>
  <si>
    <t>数字效果处理器</t>
  </si>
  <si>
    <t>3400</t>
  </si>
  <si>
    <t>音乐部分(MUS10) 
输入电平(Level) 775mVrms 
_频率响应(Frequency response) 20Hz--20KHz 
失真(THD) 
_信噪比(SNR) &gt;80dB 
参量均衡(PEQ) 1--7段 
麦克风部分(MIC输入) 
输入电平(Level) 50mVrms 
频率响应(Frequency response) 20Hz--20KHz 
失真(THD) &lt;0.1 
信噪比(SNR) &gt;80dB(直通) 
参量均衡(PEQ) 1--7段 
中置部分(CEN) 
输入电平(Level) 775mVrms 
频率响应(Frequency response) 20Hz--20KHz 
失真(THD) &lt;0.003 
_信噪比(SNR) &gt;80dB 
参量均衡(PEQ) 1-3段 
超低部分(SUB) 
输入电平(Level) 775mVrms 
频率响应(Frequency response) 20Hz--200Hz 
信噪比(SNR) &gt;80dB 
环绕部分(SUR) 
_输入电平(Level) 775mVrms 
频率响应(Frequency response) 20Hz--20KHz 
失真(THD) &lt;0.003 
信噪比(SNR) _&gt;80dB 
参量均衡(PEQ) 1-5段</t>
  </si>
  <si>
    <t>专业KTV无线数字话筒</t>
  </si>
  <si>
    <t>1380</t>
  </si>
  <si>
    <t>频率范围：645.250-680.250MHz
频率宽度：50MHz
信噪比：≥50dB
有效距离：30米
音头类型：动圈式
频道总数：40CH
电源供应：12V DC -- 1000mA</t>
  </si>
  <si>
    <t>线材</t>
  </si>
  <si>
    <t>2.0高清线4K传输 线长15米</t>
  </si>
  <si>
    <t>190</t>
  </si>
  <si>
    <t>电源线、排插、插头、线槽等</t>
  </si>
  <si>
    <t>附件</t>
  </si>
  <si>
    <t>吊杆挂架</t>
  </si>
  <si>
    <t>80</t>
  </si>
  <si>
    <t>网络机柜</t>
  </si>
  <si>
    <t>豪华玻璃版</t>
  </si>
  <si>
    <t>560</t>
  </si>
  <si>
    <t>线材及辅材</t>
  </si>
  <si>
    <t>600</t>
  </si>
  <si>
    <t>P2.5LED全彩显示屏</t>
  </si>
  <si>
    <t>根据现场定制，据实结算</t>
  </si>
  <si>
    <t>平方</t>
  </si>
  <si>
    <t>4980</t>
  </si>
  <si>
    <t>规格P2.5室内表贴节能全彩LED屏
▲显示屏尺寸  ≥XX*XX=XXX㎡
1、像素点间距	2.5±0.05mm	
2、结构			LED显示屏显示部分结构可采用钢、铝、镀锌方管、塑料等材料，结构安全坚固
3、外观			LED显示屏的外表面无明显划痕，LED显示屏模组安装应一致，无松动无破裂
4、工作电压		在4.2×(1±10%）VDC范围内能正常工作                                                                                  ★5、自动校正		数据采集自动共享到网上，客户可自行下载校正数据，进行校正和优化
6、工作环境		-20℃~50℃条件下能正常工作
7、材质			箱体采用镁合金/压铸铝/铁材质	符合，套件采用采用聚碳酸酯和玻璃纤维材质
8、系统调节功能	可通过系统调节参数影响显示效果
9、像素密度		单元大小为320mm×160mm的像素密度为8192点
10、动态扫描	采用行驱动芯片	
11、像素组成	1R、1G、1B	
12、支持亮度调节功能
13、支持亮度校正、色度校正
14、驱动芯片功能	具有列下消隐功能、倍频刷新率提升、低灰偏色改善
15、支持鬼影消除、暗亮线消除、慢速开启、十字架消除、毛毛虫消除、亮度缓慢变亮功能
16、功能		显示单元均可独立控制，单点故障不影响整屏使用，单元支持带电热插拔；单元板支持前、后维护；系统、电源支持前、后维护
★17、防伪功能	具备logo、产品型号
18、支持联网一键下载程序文件和调试
19、支持亮暗线拼缝调节	
20、整屏平整度	≤0.1mm	
★21、模组平整度	≤0.04mm	
★22、拼接缝		≤0.04mm	
23、最大亮度	≥600cd/㎡
24、最高对比度	≥6000:1	
25、水平视角	≥160°	
26、垂直视角	≥160°	
27、亮度均匀性	≥97%
28、刷新率		≥1920Hz
29、最大功耗	≤350W/m2
30、像素中心距精确度	≤3%	
31、像素失控率	&lt;0.01%
32、灰度级数（信号处理深度）	采用14bit技术
★33、色温		3000K~18000K可调
34、色度均匀性	±0.002Cx、Cy内	
35、低亮高灰		亮度为20%时信号处理深度（灰度级数）达到14bit
36、采用恒流设计
37、换帧频率		60Hz	
38、宽色域		测试NTSC色域108.5%
39、平均功耗	≤150W/m2
40、色度均匀性	-0.003＜Cx＜0.003，-0.003＜Cy＜0.003（校正后）
41、反光率		≤1.5%	
★42、画面延时	≤500ns	
43、衰减率		≤10%（工作3年）
44、图像质量	LED显示屏图像质量主观评价优
45、防护性能	具有防静电、防电磁干扰、喷三防漆防潮、防腐蚀、防虫、抗震动、抗雷击等功能；具有电源过压、过流、断电保护、分布上电措施、防护等级达到IP50
46、连续工作时间   连续工作时间：≥7×24hrs，支持连续不间断显示
47、使用寿命	≥100000h
★48、平均无故障时间	MTBF平均无故障时间≥20000h；MTTR平均修复时间≤20分钟	
49、屏幕温升	最高亮度（白平衡）持续工作4小时，模组表面温升小于20K
50、高温负荷工作	样品状态：通电工作,试验温度：80℃,试验时间：12h;试验结束后，产品正常工作
51、低温负荷工作	样品状态：通电工作,试验温度：-40℃,试验时间：12h;试验结束后，产品正常工作
52、高温存储		样品放入试验箱中，试验箱内温度80℃，存放48h，无异常
53、低温存储		样品放入试验箱中，试验箱内温度-40℃，存放48h，无异常
54、恒定湿热		样品状态：通电工作,试验温度：85℃,相对湿度：85%,试验时间：168h;试验结束后，产品正常工作
55、湿热负载		LED显示屏最高工作环境温度下，相对湿度87%-93%，通电工作12h;试验结束后，产品正常工作
56、光生物安全检测	无危害类：8h（30000s）曝辐中不造成光化学紫外危害（ES），并在16min（1000s）内不造成近紫外危害（EUVA），并在2.8h（10000s）内不造成对视网膜蓝光危害（LB）并在10s内不造成对视网膜热危害（LR），且在1000s内不造成对眼睛的红外辐射危害（EIR）
57、盐雾等级	达到盐雾10级
58、阻燃		PCB板、防火保护外壳达到V-0等级
59、振动试验	频率循环范围：（5～55～5）Hz,震动试验，试验结束后，产品正常工作
60、冷热冲击		低温：-40℃，时间：0.5h，高温：100℃，时间：0.5h，转换时间：（3-5分钟）min，试验周期：上述试验为1个循环，试验进行200循环，样品状态：非工作状态；试验结束后，产品正常工作
61、PCB板材		采用玻璃化温度≥150℃的覆铜板
★62、失真效果检测	显示画面无几何畸变、扭曲、比例失调情况，无亮度、色温非线性失真。
★63、能耗对比		对LED显示屏进行节能对比，达到能效一级标准
64、高低温循环	低温：-40℃，时间：0.5h，高温：80℃，时间：0.5h，转换时间：（3-5分钟）min，试验周期：上述试验为1个循环，试验进行200循环，样品状态：工作状态；试验结束后，产品正常工作
65、电磁兼容/干扰	符合Class B标准
66、抗紫外线UV检测合格
★67、噪声		1m范围内，测试4个位置（前后左右）噪音不大于2dB
68、抗电强度		在电源插头与金属外壳之间以施加试验电压1.5kV/50Hz，保持1min，不应出现飞弧和击穿现象。
69、对地漏电流	mA	≤3.5 	
★70、抗干扰		符合IEC801规定	
★71、安全性		符合GB4793规定	
★72、一键点屏		支持一键点屏技术，开机后自动识别系统连接，无需重置系统配置
73、防碰撞		具备防碰撞焊盘技术
★74、SELV电路		具备SELV电路	
75、箱体防护等级	IK10	
76、人眼视觉舒适度	VICO指数≤1	
77、PCB层数   PCB采用2层、4层、6层、8层、10层设计 
78、PCB板材		采用玻璃化温度≥150℃的覆铜板
79、失真效果检测	显示画面无几何畸变、扭曲、比例失调情况，无亮度、色温非线性失真
80、能耗对比  对LED显示屏进行节能对比，达到能效一级标准
81、机械强度  结构设计合理，具有足够的机械强度
82、250N的恒定作用力试验  250N的力施加在外部外壳上，无危险
83、冲击试验  用一个直径50mm、质地500g±25g的光滑的实心钢球，使其从距样品垂直距离（H）为1.3米处自由落到样品上，样品试验后无损伤
84、棱缘和拐角  充分倒圆和磨光</t>
  </si>
  <si>
    <t>控制接收系统</t>
  </si>
  <si>
    <t>1、集成HUB75，无需再配转接板，更方便，成本更低；
2、减少接插连接件，减少故障点，故障率更低；
3、支持常规芯片实现高刷新、高灰度、高亮度；
4、全新灰度引擎，低灰度表现更佳；
5、细节处理更完美，可消除单元板设计引起的某行偏暗、低灰偏红、鬼影等细节问题；
6、支持14bit精度的色度、亮度一体化逐点校正；
7、支持所有常规芯片、PWM芯片和灯饰芯片；
8、支持静态屏、1/2~1/64扫之间的任意扫描类型；
9、支持任意抽点，支持数据偏移，可轻松实现各种异型屏、球形屏、创意显示屏；
10、单卡支持16组RGB信号输出；
11、支持超大带载面积，单卡带载128*512，256*256；
12、先进设计，优质元器件，全自动高低温老化测试，零故障出厂；
13、支持DC 3.3V~6V超宽工作电压，有效减弱电压波动带来的影响；
★14、为保证信号传输的稳定性，接收卡需支持一帧延迟，发送端到显示端延迟达到一帧
★15、为保证接收卡能够持久运行，需具有电击和能量危险的防护</t>
  </si>
  <si>
    <t>控制发送系统</t>
  </si>
  <si>
    <t xml:space="preserve">1、支持广播级缩放及多画面显示。具备8个千兆网口输出，单机可支持最宽8192像素，或最高4096像素的LED显示屏。同时，还具备一系列丰富实用的功能，可以实现灵活的屏幕控制和高品质的图像显示，在LED显示屏工程应用领域具有显著优势。
2、支持丰富的数字信号接口，包括1路SDI，1路HDMI，2路DVI；
3、最大输入分辨率1920*1200@60Hz，支持分辨率任意设置；
4、最大带载520万像素，最宽可达8192点，或最高可达4096点；
5、支持视频源任意切换，任意缩放；
6、支持三画面显示，位置、大小可自由调节；
7、支持HDCP1.4；
8、双USB2.0高速通讯接口，用于电脑调试和主控间任意级联；
9、支持亮度和色温调节；
10、支持低亮高灰； </t>
  </si>
  <si>
    <t>智控盒（带投屏功能）</t>
  </si>
  <si>
    <t>1、外形尺寸	机身有logo、产品型号、软件下载二维码，1U机箱高度，可上机架安装
2、解码方式	采用硬件解码，支持多视频窗口同步解码播放，播放流畅不卡顿
3、输出接口	支持HDMI/DP接口
4、输入接口	支持HDMI输入、USB2.0、USB3.0输入、RJ45网口输入
5、加密功能	支持WIFI密码加密、APP账号登录，双重加密设置，保证LED显示画面安全
6、传输功能	支持手机、平板、电脑、优盘等方式上传素材
7、播放功能	支持字幕、视频、图片、文本、日期、时钟、天气、音乐图层混合显示，最多支持10图层显示，图层位置、大小可自由调节
8、控制功能	支持所见所得手指拖动操作界面，可通过分辨率调整或拖动画面对输入图像进行拼接、缩放
9、点对点播放	无需处理器，即可实现点对点播放
10、投屏功能	支持手机、平板、电脑投屏
11、会议功能	支持会议模式、会议主题管理、主题一键切换
12、图像处理功能	支持画面拼接、缩放、裁剪功能
13、测试画面功能	支持各种基色原色显示，可测试屏幕坏点
14、字幕功能	支持滚动字幕，速度可调，字体颜色可调，字体大小缩放，支持轨迹文字播放，可随意定义轨迹
15、图片功能	支持图片任意漫游，自定义移动路径、联动图片播放
16、点播功能	支持图片、视频点播，即点即播
17、U盘功能	支持U盘即插即播/素材导入，自动循环播放
18、Logo显示功能	支持LOGO叠加，可以任意根据需要进行叠加固定LOGO
19、日期功能	支持日期图层叠加，位置、大小可自由调节
20、时钟功能	支持时钟图层叠加，位置、大小可自由调节
21、天气功能	支持天气图层叠加，位置、大小可自由调节
22、音乐功能	支持音乐图层，音量、位置可自由调节，各层视频/音乐音量分开控制。</t>
  </si>
  <si>
    <t>显示屏开关电源</t>
  </si>
  <si>
    <r>
      <rPr>
        <sz val="11"/>
        <rFont val="宋体"/>
        <charset val="134"/>
      </rPr>
      <t>1、防伪功能	具备logo、产品型号
2、外形结构	楞缘及拐角均充分倒圆和磨光
3、丝印标示	丝印标示清晰明显，有节能、危险警告、输入输出电压电流、功率、极性指示等标示
4、泄漏电流	泄漏电流≤0.25mA
5、接地阻抗	外壳与大地阻抗≤10m</t>
    </r>
    <r>
      <rPr>
        <sz val="11"/>
        <rFont val="Calibri"/>
        <charset val="134"/>
      </rPr>
      <t>Ω</t>
    </r>
    <r>
      <rPr>
        <sz val="11"/>
        <rFont val="宋体"/>
        <charset val="134"/>
      </rPr>
      <t xml:space="preserve">
6、保护功能	输入AC端自带保护盖，且具备过流、断路、短路、过压、欠压、防雷等保护功能
7、抗电强度	输入对输出，AC2000V/1min；输入对地，AC1500V/1min；输出对地，AC500V/1min
8、平均无故障时间	MTBF≥10000H
9、输入电压范围	180VAC～264VAC</t>
    </r>
  </si>
  <si>
    <t>配电柜</t>
  </si>
  <si>
    <r>
      <t>1、防伪功能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具备logo、产品型号
2、安全性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内部线材均采用4平方厘米国标纯铜导线；
3、双重开关控制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具备自动/手动控制设备供电的开启和关闭；
4、多组输出回路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每组可独立控制，如照明输出、风机/空调输出分路、显示屏输出分路分开控制
5、上电保护功能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具有延时启动、浪涌保护、防雷、过流、短路等保护功能；
6、功能性检测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具有电源状态指示、运行状态指示、风机、空调指示、检修多功能插座及检修照明开关； 
7、额定工作电压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380V/220V</t>
    </r>
  </si>
  <si>
    <t>钢结构</t>
  </si>
  <si>
    <t>㎡</t>
  </si>
  <si>
    <t>1、钢结构尺寸
2、钢结构：钢架构件（含接合板）采用Q235B钢制作，结构用钢应符合《GB700-88》规定的Q235要求，保证其抗拉强度、伸长率、屈服点，碳、硫、磷的极限含量；
3、焊条：手工焊：Q235连接用E43系列焊条；
4、自动焊：Q235连接用H08系列焊条；
5、要求：抗震7级，抗风8级；
6、包边：不锈钢包边；</t>
  </si>
  <si>
    <t>备品及配件</t>
  </si>
  <si>
    <t>辅助设备</t>
  </si>
  <si>
    <t>1500</t>
  </si>
  <si>
    <t>LED专项小计</t>
  </si>
  <si>
    <t>（多媒体系统）以上小计</t>
  </si>
  <si>
    <t>以上合计（元）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</si>
</sst>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Helv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2"/>
      <name val="Times New Roman"/>
      <charset val="134"/>
    </font>
    <font>
      <sz val="11"/>
      <name val="Calibri"/>
      <charset val="134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/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/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0" borderId="0"/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/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/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3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/>
    <xf numFmtId="0" fontId="37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7" fillId="0" borderId="1" xfId="66" applyFont="1" applyBorder="1" applyAlignment="1">
      <alignment horizontal="center" vertical="center" wrapText="1"/>
    </xf>
    <xf numFmtId="0" fontId="7" fillId="0" borderId="1" xfId="66" applyFont="1" applyBorder="1" applyAlignment="1">
      <alignment horizontal="center" vertical="center"/>
    </xf>
    <xf numFmtId="0" fontId="7" fillId="0" borderId="1" xfId="23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21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43" fontId="7" fillId="2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/>
    </xf>
    <xf numFmtId="0" fontId="4" fillId="0" borderId="2" xfId="66" applyFont="1" applyBorder="1" applyAlignment="1">
      <alignment horizontal="center" vertical="center" wrapText="1"/>
    </xf>
    <xf numFmtId="0" fontId="4" fillId="0" borderId="3" xfId="66" applyFont="1" applyBorder="1" applyAlignment="1">
      <alignment horizontal="center" vertical="center" wrapText="1"/>
    </xf>
    <xf numFmtId="0" fontId="4" fillId="0" borderId="4" xfId="66" applyFont="1" applyBorder="1" applyAlignment="1">
      <alignment horizontal="center" vertical="center" wrapText="1"/>
    </xf>
    <xf numFmtId="43" fontId="7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43" fontId="10" fillId="0" borderId="4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3" fontId="7" fillId="0" borderId="4" xfId="0" applyNumberFormat="1" applyFont="1" applyBorder="1" applyAlignment="1">
      <alignment horizontal="center" vertical="center"/>
    </xf>
    <xf numFmtId="39" fontId="12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</cellXfs>
  <cellStyles count="67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 10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43" xfId="43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常规 10 2" xfId="56"/>
    <cellStyle name="60% - 强调文字颜色 6" xfId="57" builtinId="52"/>
    <cellStyle name="常规 2" xfId="58"/>
    <cellStyle name="常规 3" xfId="59"/>
    <cellStyle name="常规 33" xfId="60"/>
    <cellStyle name="常规 4" xfId="61"/>
    <cellStyle name="常规 5" xfId="62"/>
    <cellStyle name="常规 7" xfId="63"/>
    <cellStyle name="常规_Sheet1" xfId="64"/>
    <cellStyle name="样式 1" xfId="65"/>
    <cellStyle name="样式 1 3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283845</xdr:colOff>
      <xdr:row>2</xdr:row>
      <xdr:rowOff>588010</xdr:rowOff>
    </xdr:from>
    <xdr:to>
      <xdr:col>3</xdr:col>
      <xdr:colOff>960120</xdr:colOff>
      <xdr:row>2</xdr:row>
      <xdr:rowOff>588010</xdr:rowOff>
    </xdr:to>
    <xdr:pic>
      <xdr:nvPicPr>
        <xdr:cNvPr id="4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6810" y="1526540"/>
          <a:ext cx="676275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0602&#24352;&#21326;\UserData\Personal\WeChat%20Files\wxid_txapg4j4s1k322\FileStorage\MsgAttach\b3b32502b8cc3d2231eb2610b3f3b253\File\2022-06\&#32654;&#30340;&#20964;&#20976;&#23665;&#24188;&#20799;&#22253;&#31354;&#35843;&#25253;&#20215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价表"/>
      <sheetName val="禁止删除!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ealer.hikvision.com/hikvisionmallfront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1"/>
  <sheetViews>
    <sheetView tabSelected="1" zoomScale="70" zoomScaleNormal="70" workbookViewId="0">
      <pane ySplit="2" topLeftCell="A8" activePane="bottomLeft" state="frozen"/>
      <selection/>
      <selection pane="bottomLeft" activeCell="I8" sqref="I8"/>
    </sheetView>
  </sheetViews>
  <sheetFormatPr defaultColWidth="8.90833333333333" defaultRowHeight="13.5"/>
  <cols>
    <col min="1" max="1" width="7.35833333333333" style="1" customWidth="1"/>
    <col min="2" max="2" width="28.5166666666667" style="1" customWidth="1"/>
    <col min="3" max="3" width="25.45" style="1" customWidth="1"/>
    <col min="4" max="4" width="25" style="1" customWidth="1"/>
    <col min="5" max="5" width="8.26666666666667" style="1" customWidth="1"/>
    <col min="6" max="6" width="8.20833333333333" style="1" customWidth="1"/>
    <col min="7" max="7" width="9.375" style="2"/>
    <col min="8" max="8" width="15.2666666666667" style="3" customWidth="1"/>
    <col min="9" max="9" width="51.55" style="1" customWidth="1"/>
    <col min="10" max="10" width="8.90833333333333" style="1" hidden="1" customWidth="1"/>
    <col min="11" max="11" width="16.9083333333333" style="1" hidden="1" customWidth="1"/>
    <col min="12" max="12" width="14.175" style="1" hidden="1" customWidth="1"/>
    <col min="13" max="23" width="8.90833333333333" style="1" hidden="1" customWidth="1"/>
    <col min="24" max="16384" width="8.90833333333333" style="1"/>
  </cols>
  <sheetData>
    <row r="1" ht="34.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ht="49" customHeight="1" spans="1:9">
      <c r="A3" s="8" t="s">
        <v>10</v>
      </c>
      <c r="B3" s="9" t="s">
        <v>11</v>
      </c>
      <c r="C3" s="10"/>
      <c r="D3" s="8"/>
      <c r="E3" s="8" t="s">
        <v>12</v>
      </c>
      <c r="F3" s="8" t="s">
        <v>10</v>
      </c>
      <c r="G3" s="8" t="s">
        <v>13</v>
      </c>
      <c r="H3" s="11">
        <f>G3*F3</f>
        <v>1680</v>
      </c>
      <c r="I3" s="50" t="s">
        <v>14</v>
      </c>
    </row>
    <row r="4" ht="140" customHeight="1" spans="1:9">
      <c r="A4" s="8" t="s">
        <v>15</v>
      </c>
      <c r="B4" s="12" t="s">
        <v>16</v>
      </c>
      <c r="C4" s="13" t="s">
        <v>17</v>
      </c>
      <c r="D4" s="14"/>
      <c r="E4" s="15" t="s">
        <v>12</v>
      </c>
      <c r="F4" s="15">
        <v>58</v>
      </c>
      <c r="G4" s="8" t="s">
        <v>18</v>
      </c>
      <c r="H4" s="11">
        <f t="shared" ref="H4:H20" si="0">G4*F4</f>
        <v>26680</v>
      </c>
      <c r="I4" s="51" t="s">
        <v>19</v>
      </c>
    </row>
    <row r="5" ht="298" customHeight="1" spans="1:9">
      <c r="A5" s="8"/>
      <c r="B5" s="12" t="s">
        <v>20</v>
      </c>
      <c r="C5" s="13" t="s">
        <v>21</v>
      </c>
      <c r="D5" s="14"/>
      <c r="E5" s="15" t="s">
        <v>12</v>
      </c>
      <c r="F5" s="15">
        <v>2</v>
      </c>
      <c r="G5" s="8" t="s">
        <v>22</v>
      </c>
      <c r="H5" s="11">
        <f t="shared" si="0"/>
        <v>1240</v>
      </c>
      <c r="I5" s="51" t="s">
        <v>23</v>
      </c>
    </row>
    <row r="6" ht="297" spans="1:9">
      <c r="A6" s="8"/>
      <c r="B6" s="12" t="s">
        <v>24</v>
      </c>
      <c r="C6" s="13" t="s">
        <v>25</v>
      </c>
      <c r="D6" s="14"/>
      <c r="E6" s="15" t="s">
        <v>12</v>
      </c>
      <c r="F6" s="15">
        <v>1</v>
      </c>
      <c r="G6" s="8" t="s">
        <v>26</v>
      </c>
      <c r="H6" s="11">
        <f t="shared" si="0"/>
        <v>1120</v>
      </c>
      <c r="I6" s="51" t="s">
        <v>27</v>
      </c>
    </row>
    <row r="7" ht="108" spans="1:10">
      <c r="A7" s="8" t="s">
        <v>28</v>
      </c>
      <c r="B7" s="16" t="s">
        <v>29</v>
      </c>
      <c r="C7" s="13" t="s">
        <v>30</v>
      </c>
      <c r="D7" s="14"/>
      <c r="E7" s="15" t="s">
        <v>31</v>
      </c>
      <c r="F7" s="15">
        <v>3</v>
      </c>
      <c r="G7" s="17" t="s">
        <v>32</v>
      </c>
      <c r="H7" s="11">
        <f t="shared" si="0"/>
        <v>7500</v>
      </c>
      <c r="I7" s="51" t="s">
        <v>33</v>
      </c>
      <c r="J7" s="1" t="s">
        <v>34</v>
      </c>
    </row>
    <row r="8" ht="324" spans="1:10">
      <c r="A8" s="18" t="s">
        <v>35</v>
      </c>
      <c r="B8" s="19" t="s">
        <v>29</v>
      </c>
      <c r="C8" s="20" t="s">
        <v>36</v>
      </c>
      <c r="D8" s="21"/>
      <c r="E8" s="22" t="s">
        <v>31</v>
      </c>
      <c r="F8" s="22">
        <v>1</v>
      </c>
      <c r="G8" s="23" t="s">
        <v>37</v>
      </c>
      <c r="H8" s="11">
        <f t="shared" si="0"/>
        <v>850</v>
      </c>
      <c r="I8" s="52" t="s">
        <v>38</v>
      </c>
      <c r="J8" s="1" t="s">
        <v>39</v>
      </c>
    </row>
    <row r="9" ht="55" customHeight="1" spans="1:9">
      <c r="A9" s="8" t="s">
        <v>40</v>
      </c>
      <c r="B9" s="16" t="s">
        <v>41</v>
      </c>
      <c r="C9" s="9" t="s">
        <v>42</v>
      </c>
      <c r="D9" s="14"/>
      <c r="E9" s="15" t="s">
        <v>12</v>
      </c>
      <c r="F9" s="15">
        <v>16</v>
      </c>
      <c r="G9" s="8" t="s">
        <v>43</v>
      </c>
      <c r="H9" s="11">
        <f t="shared" si="0"/>
        <v>15200</v>
      </c>
      <c r="I9" s="53" t="s">
        <v>44</v>
      </c>
    </row>
    <row r="10" ht="55" customHeight="1" spans="1:9">
      <c r="A10" s="8" t="s">
        <v>45</v>
      </c>
      <c r="B10" s="9" t="s">
        <v>46</v>
      </c>
      <c r="C10" s="9" t="s">
        <v>47</v>
      </c>
      <c r="D10" s="14"/>
      <c r="E10" s="15" t="s">
        <v>48</v>
      </c>
      <c r="F10" s="15">
        <v>8</v>
      </c>
      <c r="G10" s="8" t="s">
        <v>49</v>
      </c>
      <c r="H10" s="11">
        <f t="shared" si="0"/>
        <v>4792</v>
      </c>
      <c r="I10" s="53" t="s">
        <v>50</v>
      </c>
    </row>
    <row r="11" ht="55" customHeight="1" spans="1:9">
      <c r="A11" s="8" t="s">
        <v>51</v>
      </c>
      <c r="B11" s="9" t="s">
        <v>52</v>
      </c>
      <c r="C11" s="9" t="s">
        <v>53</v>
      </c>
      <c r="D11" s="14"/>
      <c r="E11" s="15" t="s">
        <v>54</v>
      </c>
      <c r="F11" s="15">
        <v>8</v>
      </c>
      <c r="G11" s="8" t="s">
        <v>55</v>
      </c>
      <c r="H11" s="11">
        <f t="shared" si="0"/>
        <v>3920</v>
      </c>
      <c r="I11" s="53" t="s">
        <v>53</v>
      </c>
    </row>
    <row r="12" ht="99" customHeight="1" spans="1:9">
      <c r="A12" s="8" t="s">
        <v>56</v>
      </c>
      <c r="B12" s="9" t="s">
        <v>57</v>
      </c>
      <c r="C12" s="9" t="s">
        <v>58</v>
      </c>
      <c r="D12" s="14"/>
      <c r="E12" s="15" t="s">
        <v>31</v>
      </c>
      <c r="F12" s="15">
        <v>3</v>
      </c>
      <c r="G12" s="8" t="s">
        <v>32</v>
      </c>
      <c r="H12" s="11">
        <f t="shared" si="0"/>
        <v>7500</v>
      </c>
      <c r="I12" s="51" t="s">
        <v>59</v>
      </c>
    </row>
    <row r="13" ht="55" customHeight="1" spans="1:9">
      <c r="A13" s="8" t="s">
        <v>60</v>
      </c>
      <c r="B13" s="9" t="s">
        <v>61</v>
      </c>
      <c r="C13" s="9" t="s">
        <v>62</v>
      </c>
      <c r="D13" s="14"/>
      <c r="E13" s="15" t="s">
        <v>31</v>
      </c>
      <c r="F13" s="15">
        <v>4</v>
      </c>
      <c r="G13" s="8" t="s">
        <v>63</v>
      </c>
      <c r="H13" s="11">
        <f t="shared" si="0"/>
        <v>1240</v>
      </c>
      <c r="I13" s="54" t="s">
        <v>64</v>
      </c>
    </row>
    <row r="14" ht="55" customHeight="1" spans="1:9">
      <c r="A14" s="8" t="s">
        <v>65</v>
      </c>
      <c r="B14" s="9" t="s">
        <v>66</v>
      </c>
      <c r="C14" s="9"/>
      <c r="D14" s="12"/>
      <c r="E14" s="15" t="s">
        <v>12</v>
      </c>
      <c r="F14" s="15">
        <v>58</v>
      </c>
      <c r="G14" s="24" t="s">
        <v>60</v>
      </c>
      <c r="H14" s="11">
        <f t="shared" si="0"/>
        <v>522</v>
      </c>
      <c r="I14" s="12"/>
    </row>
    <row r="15" ht="55" customHeight="1" spans="1:9">
      <c r="A15" s="8" t="s">
        <v>67</v>
      </c>
      <c r="B15" s="9" t="s">
        <v>68</v>
      </c>
      <c r="C15" s="9" t="s">
        <v>69</v>
      </c>
      <c r="D15" s="12"/>
      <c r="E15" s="15" t="s">
        <v>12</v>
      </c>
      <c r="F15" s="15">
        <v>58</v>
      </c>
      <c r="G15" s="24" t="s">
        <v>51</v>
      </c>
      <c r="H15" s="11">
        <f t="shared" si="0"/>
        <v>406</v>
      </c>
      <c r="I15" s="12"/>
    </row>
    <row r="16" ht="55" customHeight="1" spans="1:9">
      <c r="A16" s="8" t="s">
        <v>70</v>
      </c>
      <c r="B16" s="9" t="s">
        <v>71</v>
      </c>
      <c r="C16" s="9" t="s">
        <v>72</v>
      </c>
      <c r="D16" s="12"/>
      <c r="E16" s="15" t="s">
        <v>12</v>
      </c>
      <c r="F16" s="15">
        <v>1</v>
      </c>
      <c r="G16" s="24" t="s">
        <v>73</v>
      </c>
      <c r="H16" s="11">
        <f t="shared" si="0"/>
        <v>780</v>
      </c>
      <c r="I16" s="12" t="s">
        <v>74</v>
      </c>
    </row>
    <row r="17" ht="55" customHeight="1" spans="1:9">
      <c r="A17" s="8" t="s">
        <v>75</v>
      </c>
      <c r="B17" s="9" t="s">
        <v>76</v>
      </c>
      <c r="C17" s="9">
        <v>20</v>
      </c>
      <c r="D17" s="12"/>
      <c r="E17" s="15" t="s">
        <v>77</v>
      </c>
      <c r="F17" s="16">
        <v>6</v>
      </c>
      <c r="G17" s="24" t="s">
        <v>78</v>
      </c>
      <c r="H17" s="11">
        <f t="shared" si="0"/>
        <v>1020</v>
      </c>
      <c r="I17" s="12"/>
    </row>
    <row r="18" ht="55" customHeight="1" spans="1:9">
      <c r="A18" s="8" t="s">
        <v>79</v>
      </c>
      <c r="B18" s="9" t="s">
        <v>80</v>
      </c>
      <c r="C18" s="9"/>
      <c r="D18" s="12"/>
      <c r="E18" s="15" t="s">
        <v>81</v>
      </c>
      <c r="F18" s="16">
        <v>1</v>
      </c>
      <c r="G18" s="24" t="s">
        <v>82</v>
      </c>
      <c r="H18" s="11">
        <f t="shared" si="0"/>
        <v>400</v>
      </c>
      <c r="I18" s="12"/>
    </row>
    <row r="19" ht="55" customHeight="1" spans="1:9">
      <c r="A19" s="8" t="s">
        <v>83</v>
      </c>
      <c r="B19" s="9" t="s">
        <v>84</v>
      </c>
      <c r="C19" s="9" t="s">
        <v>85</v>
      </c>
      <c r="D19" s="9" t="s">
        <v>86</v>
      </c>
      <c r="E19" s="9" t="s">
        <v>87</v>
      </c>
      <c r="F19" s="9">
        <v>9</v>
      </c>
      <c r="G19" s="9">
        <v>1180</v>
      </c>
      <c r="H19" s="11">
        <f t="shared" si="0"/>
        <v>10620</v>
      </c>
      <c r="I19" s="12" t="s">
        <v>88</v>
      </c>
    </row>
    <row r="20" ht="55" customHeight="1" spans="1:9">
      <c r="A20" s="8" t="s">
        <v>89</v>
      </c>
      <c r="B20" s="25" t="s">
        <v>90</v>
      </c>
      <c r="C20" s="9"/>
      <c r="D20" s="12"/>
      <c r="E20" s="15" t="s">
        <v>12</v>
      </c>
      <c r="F20" s="16">
        <v>58</v>
      </c>
      <c r="G20" s="24" t="s">
        <v>91</v>
      </c>
      <c r="H20" s="11">
        <f t="shared" si="0"/>
        <v>15080</v>
      </c>
      <c r="I20" s="12"/>
    </row>
    <row r="21" ht="55" customHeight="1" spans="1:10">
      <c r="A21" s="20" t="s">
        <v>92</v>
      </c>
      <c r="B21" s="20"/>
      <c r="C21" s="20"/>
      <c r="D21" s="20"/>
      <c r="E21" s="20"/>
      <c r="F21" s="20"/>
      <c r="G21" s="20"/>
      <c r="H21" s="26">
        <f>SUM(H3:H20)</f>
        <v>100550</v>
      </c>
      <c r="I21" s="55"/>
      <c r="J21" s="56"/>
    </row>
    <row r="22" ht="108" spans="1:9">
      <c r="A22" s="9">
        <v>1</v>
      </c>
      <c r="B22" s="27" t="s">
        <v>93</v>
      </c>
      <c r="C22" s="28" t="s">
        <v>94</v>
      </c>
      <c r="D22" s="12"/>
      <c r="E22" s="27" t="s">
        <v>31</v>
      </c>
      <c r="F22" s="27">
        <v>1</v>
      </c>
      <c r="G22" s="24" t="s">
        <v>95</v>
      </c>
      <c r="H22" s="11">
        <f t="shared" ref="H22:H27" si="1">F22*G22</f>
        <v>1050</v>
      </c>
      <c r="I22" s="57" t="s">
        <v>96</v>
      </c>
    </row>
    <row r="23" ht="54" spans="1:9">
      <c r="A23" s="9">
        <v>2</v>
      </c>
      <c r="B23" s="27" t="s">
        <v>97</v>
      </c>
      <c r="C23" s="28" t="s">
        <v>98</v>
      </c>
      <c r="D23" s="12"/>
      <c r="E23" s="27" t="s">
        <v>31</v>
      </c>
      <c r="F23" s="27">
        <v>4</v>
      </c>
      <c r="G23" s="24" t="s">
        <v>99</v>
      </c>
      <c r="H23" s="11">
        <f t="shared" si="1"/>
        <v>1640</v>
      </c>
      <c r="I23" s="57" t="s">
        <v>100</v>
      </c>
    </row>
    <row r="24" ht="110.25" customHeight="1" spans="1:9">
      <c r="A24" s="9">
        <v>3</v>
      </c>
      <c r="B24" s="27" t="s">
        <v>101</v>
      </c>
      <c r="C24" s="28" t="s">
        <v>102</v>
      </c>
      <c r="D24" s="12"/>
      <c r="E24" s="27" t="s">
        <v>31</v>
      </c>
      <c r="F24" s="27">
        <v>16</v>
      </c>
      <c r="G24" s="24" t="s">
        <v>103</v>
      </c>
      <c r="H24" s="11">
        <f t="shared" si="1"/>
        <v>3680</v>
      </c>
      <c r="I24" s="57" t="s">
        <v>104</v>
      </c>
    </row>
    <row r="25" ht="85" customHeight="1" spans="1:9">
      <c r="A25" s="9">
        <v>4</v>
      </c>
      <c r="B25" s="27" t="s">
        <v>46</v>
      </c>
      <c r="C25" s="28" t="s">
        <v>105</v>
      </c>
      <c r="D25" s="12"/>
      <c r="E25" s="27" t="s">
        <v>48</v>
      </c>
      <c r="F25" s="27">
        <v>6</v>
      </c>
      <c r="G25" s="24" t="s">
        <v>106</v>
      </c>
      <c r="H25" s="11">
        <f t="shared" si="1"/>
        <v>3540</v>
      </c>
      <c r="I25" s="57" t="s">
        <v>107</v>
      </c>
    </row>
    <row r="26" ht="55" customHeight="1" spans="1:9">
      <c r="A26" s="9">
        <v>5</v>
      </c>
      <c r="B26" s="27" t="s">
        <v>108</v>
      </c>
      <c r="C26" s="28" t="s">
        <v>105</v>
      </c>
      <c r="D26" s="12"/>
      <c r="E26" s="27" t="s">
        <v>109</v>
      </c>
      <c r="F26" s="27">
        <v>2</v>
      </c>
      <c r="G26" s="24" t="s">
        <v>110</v>
      </c>
      <c r="H26" s="11">
        <f t="shared" si="1"/>
        <v>80</v>
      </c>
      <c r="I26" s="57" t="s">
        <v>108</v>
      </c>
    </row>
    <row r="27" ht="55" customHeight="1" spans="1:9">
      <c r="A27" s="9">
        <v>6</v>
      </c>
      <c r="B27" s="25" t="s">
        <v>90</v>
      </c>
      <c r="C27" s="9"/>
      <c r="D27" s="9"/>
      <c r="E27" s="9"/>
      <c r="F27" s="9">
        <v>1</v>
      </c>
      <c r="G27" s="9">
        <v>1000</v>
      </c>
      <c r="H27" s="11">
        <f t="shared" si="1"/>
        <v>1000</v>
      </c>
      <c r="I27" s="12"/>
    </row>
    <row r="28" ht="55" customHeight="1" spans="1:9">
      <c r="A28" s="9"/>
      <c r="B28" s="20" t="s">
        <v>111</v>
      </c>
      <c r="C28" s="20"/>
      <c r="D28" s="20"/>
      <c r="E28" s="20"/>
      <c r="F28" s="20"/>
      <c r="G28" s="20"/>
      <c r="H28" s="26">
        <f>SUM(H22:H27)</f>
        <v>10990</v>
      </c>
      <c r="I28" s="55"/>
    </row>
    <row r="29" ht="55" customHeight="1" spans="1:9">
      <c r="A29" s="9">
        <v>1</v>
      </c>
      <c r="B29" s="29" t="s">
        <v>112</v>
      </c>
      <c r="C29" s="29" t="s">
        <v>113</v>
      </c>
      <c r="D29" s="12"/>
      <c r="E29" s="30" t="s">
        <v>12</v>
      </c>
      <c r="F29" s="30">
        <v>12</v>
      </c>
      <c r="G29" s="24" t="s">
        <v>114</v>
      </c>
      <c r="H29" s="11">
        <f>F29*G29</f>
        <v>2400</v>
      </c>
      <c r="I29" s="58" t="s">
        <v>115</v>
      </c>
    </row>
    <row r="30" ht="54" spans="1:9">
      <c r="A30" s="9">
        <v>2</v>
      </c>
      <c r="B30" s="29" t="s">
        <v>116</v>
      </c>
      <c r="C30" s="29" t="s">
        <v>117</v>
      </c>
      <c r="D30" s="12"/>
      <c r="E30" s="30" t="s">
        <v>118</v>
      </c>
      <c r="F30" s="30">
        <v>2</v>
      </c>
      <c r="G30" s="24" t="s">
        <v>119</v>
      </c>
      <c r="H30" s="11">
        <f t="shared" ref="H30:H36" si="2">F30*G30</f>
        <v>1160</v>
      </c>
      <c r="I30" s="59" t="s">
        <v>120</v>
      </c>
    </row>
    <row r="31" ht="121.5" spans="1:9">
      <c r="A31" s="9">
        <v>3</v>
      </c>
      <c r="B31" s="29" t="s">
        <v>121</v>
      </c>
      <c r="C31" s="29" t="s">
        <v>122</v>
      </c>
      <c r="D31" s="12"/>
      <c r="E31" s="30" t="s">
        <v>31</v>
      </c>
      <c r="F31" s="30">
        <v>1</v>
      </c>
      <c r="G31" s="24" t="s">
        <v>123</v>
      </c>
      <c r="H31" s="11">
        <f t="shared" si="2"/>
        <v>4880</v>
      </c>
      <c r="I31" s="60" t="s">
        <v>124</v>
      </c>
    </row>
    <row r="32" ht="86" customHeight="1" spans="1:9">
      <c r="A32" s="9">
        <v>4</v>
      </c>
      <c r="B32" s="31" t="s">
        <v>125</v>
      </c>
      <c r="C32" s="31" t="s">
        <v>126</v>
      </c>
      <c r="D32" s="12"/>
      <c r="E32" s="31" t="s">
        <v>127</v>
      </c>
      <c r="F32" s="31">
        <v>1</v>
      </c>
      <c r="G32" s="24" t="s">
        <v>128</v>
      </c>
      <c r="H32" s="11">
        <f t="shared" si="2"/>
        <v>2600</v>
      </c>
      <c r="I32" s="59" t="s">
        <v>129</v>
      </c>
    </row>
    <row r="33" ht="95.5" customHeight="1" spans="1:9">
      <c r="A33" s="9">
        <v>5</v>
      </c>
      <c r="B33" s="29" t="s">
        <v>130</v>
      </c>
      <c r="C33" s="29" t="s">
        <v>131</v>
      </c>
      <c r="D33" s="12"/>
      <c r="E33" s="30" t="s">
        <v>54</v>
      </c>
      <c r="F33" s="30">
        <v>3</v>
      </c>
      <c r="G33" s="24" t="s">
        <v>119</v>
      </c>
      <c r="H33" s="11">
        <f t="shared" si="2"/>
        <v>1740</v>
      </c>
      <c r="I33" s="61" t="s">
        <v>132</v>
      </c>
    </row>
    <row r="34" ht="61.5" customHeight="1" spans="1:9">
      <c r="A34" s="9">
        <v>6</v>
      </c>
      <c r="B34" s="30" t="s">
        <v>133</v>
      </c>
      <c r="C34" s="30" t="s">
        <v>134</v>
      </c>
      <c r="D34" s="12"/>
      <c r="E34" s="30" t="s">
        <v>135</v>
      </c>
      <c r="F34" s="30">
        <v>2</v>
      </c>
      <c r="G34" s="24" t="s">
        <v>136</v>
      </c>
      <c r="H34" s="11">
        <f t="shared" si="2"/>
        <v>60</v>
      </c>
      <c r="I34" s="61" t="s">
        <v>137</v>
      </c>
    </row>
    <row r="35" ht="55" customHeight="1" spans="1:9">
      <c r="A35" s="9">
        <v>7</v>
      </c>
      <c r="B35" s="29" t="s">
        <v>80</v>
      </c>
      <c r="C35" s="29"/>
      <c r="D35" s="12"/>
      <c r="E35" s="30" t="s">
        <v>81</v>
      </c>
      <c r="F35" s="30">
        <v>1</v>
      </c>
      <c r="G35" s="24" t="s">
        <v>114</v>
      </c>
      <c r="H35" s="11">
        <f t="shared" si="2"/>
        <v>200</v>
      </c>
      <c r="I35" s="61"/>
    </row>
    <row r="36" ht="55" customHeight="1" spans="1:9">
      <c r="A36" s="9">
        <v>8</v>
      </c>
      <c r="B36" s="29" t="s">
        <v>138</v>
      </c>
      <c r="C36" s="29"/>
      <c r="D36" s="12"/>
      <c r="E36" s="30"/>
      <c r="F36" s="30">
        <v>1</v>
      </c>
      <c r="G36" s="24" t="s">
        <v>32</v>
      </c>
      <c r="H36" s="11">
        <f t="shared" si="2"/>
        <v>2500</v>
      </c>
      <c r="I36" s="61"/>
    </row>
    <row r="37" ht="55" customHeight="1" spans="1:9">
      <c r="A37" s="9"/>
      <c r="B37" s="32" t="s">
        <v>139</v>
      </c>
      <c r="C37" s="32"/>
      <c r="D37" s="32"/>
      <c r="E37" s="32"/>
      <c r="F37" s="32"/>
      <c r="G37" s="32"/>
      <c r="H37" s="26">
        <f>SUM(H29:H36)</f>
        <v>15540</v>
      </c>
      <c r="I37" s="55"/>
    </row>
    <row r="38" ht="351" spans="1:9">
      <c r="A38" s="8" t="s">
        <v>10</v>
      </c>
      <c r="B38" s="33" t="s">
        <v>140</v>
      </c>
      <c r="C38" s="16"/>
      <c r="D38" s="12"/>
      <c r="E38" s="16" t="s">
        <v>141</v>
      </c>
      <c r="F38" s="16">
        <v>2</v>
      </c>
      <c r="G38" s="24" t="s">
        <v>142</v>
      </c>
      <c r="H38" s="11">
        <f>F38*G38</f>
        <v>10400</v>
      </c>
      <c r="I38" s="51" t="s">
        <v>143</v>
      </c>
    </row>
    <row r="39" ht="310.5" spans="1:9">
      <c r="A39" s="8" t="s">
        <v>15</v>
      </c>
      <c r="B39" s="33" t="s">
        <v>144</v>
      </c>
      <c r="C39" s="16"/>
      <c r="D39" s="12"/>
      <c r="E39" s="16" t="s">
        <v>141</v>
      </c>
      <c r="F39" s="16">
        <v>1</v>
      </c>
      <c r="G39" s="24" t="s">
        <v>142</v>
      </c>
      <c r="H39" s="11">
        <f t="shared" ref="H39:H47" si="3">F39*G39</f>
        <v>5200</v>
      </c>
      <c r="I39" s="51" t="s">
        <v>145</v>
      </c>
    </row>
    <row r="40" ht="378" spans="1:9">
      <c r="A40" s="8" t="s">
        <v>28</v>
      </c>
      <c r="B40" s="34" t="s">
        <v>146</v>
      </c>
      <c r="C40" s="16"/>
      <c r="D40" s="12"/>
      <c r="E40" s="16" t="s">
        <v>31</v>
      </c>
      <c r="F40" s="16">
        <v>1</v>
      </c>
      <c r="G40" s="24" t="s">
        <v>147</v>
      </c>
      <c r="H40" s="11">
        <f t="shared" si="3"/>
        <v>3400</v>
      </c>
      <c r="I40" s="51" t="s">
        <v>148</v>
      </c>
    </row>
    <row r="41" ht="94.5" spans="1:9">
      <c r="A41" s="8" t="s">
        <v>35</v>
      </c>
      <c r="B41" s="34" t="s">
        <v>149</v>
      </c>
      <c r="C41" s="16"/>
      <c r="D41" s="12"/>
      <c r="E41" s="16" t="s">
        <v>127</v>
      </c>
      <c r="F41" s="16">
        <v>1</v>
      </c>
      <c r="G41" s="24" t="s">
        <v>150</v>
      </c>
      <c r="H41" s="11">
        <f t="shared" si="3"/>
        <v>1380</v>
      </c>
      <c r="I41" s="51" t="s">
        <v>151</v>
      </c>
    </row>
    <row r="42" ht="55" customHeight="1" spans="1:9">
      <c r="A42" s="8" t="s">
        <v>40</v>
      </c>
      <c r="B42" s="35" t="s">
        <v>152</v>
      </c>
      <c r="C42" s="16" t="s">
        <v>153</v>
      </c>
      <c r="D42" s="12"/>
      <c r="E42" s="16" t="s">
        <v>135</v>
      </c>
      <c r="F42" s="16">
        <v>1</v>
      </c>
      <c r="G42" s="24" t="s">
        <v>154</v>
      </c>
      <c r="H42" s="11">
        <f t="shared" si="3"/>
        <v>190</v>
      </c>
      <c r="I42" s="12"/>
    </row>
    <row r="43" ht="55" customHeight="1" spans="1:9">
      <c r="A43" s="8" t="s">
        <v>45</v>
      </c>
      <c r="B43" s="35" t="s">
        <v>80</v>
      </c>
      <c r="C43" s="16" t="s">
        <v>155</v>
      </c>
      <c r="D43" s="12"/>
      <c r="E43" s="16" t="s">
        <v>81</v>
      </c>
      <c r="F43" s="16">
        <v>1</v>
      </c>
      <c r="G43" s="24" t="s">
        <v>114</v>
      </c>
      <c r="H43" s="11">
        <f t="shared" si="3"/>
        <v>200</v>
      </c>
      <c r="I43" s="12"/>
    </row>
    <row r="44" ht="55" customHeight="1" spans="1:9">
      <c r="A44" s="8" t="s">
        <v>51</v>
      </c>
      <c r="B44" s="34" t="s">
        <v>156</v>
      </c>
      <c r="C44" s="36" t="s">
        <v>157</v>
      </c>
      <c r="D44" s="12"/>
      <c r="E44" s="16" t="s">
        <v>141</v>
      </c>
      <c r="F44" s="16">
        <v>2</v>
      </c>
      <c r="G44" s="24" t="s">
        <v>158</v>
      </c>
      <c r="H44" s="11">
        <f t="shared" si="3"/>
        <v>160</v>
      </c>
      <c r="I44" s="12"/>
    </row>
    <row r="45" ht="55" customHeight="1" spans="1:9">
      <c r="A45" s="8" t="s">
        <v>56</v>
      </c>
      <c r="B45" s="34" t="s">
        <v>159</v>
      </c>
      <c r="C45" s="36" t="s">
        <v>160</v>
      </c>
      <c r="D45" s="12"/>
      <c r="E45" s="16" t="s">
        <v>127</v>
      </c>
      <c r="F45" s="16">
        <v>1</v>
      </c>
      <c r="G45" s="24" t="s">
        <v>161</v>
      </c>
      <c r="H45" s="11">
        <f t="shared" si="3"/>
        <v>560</v>
      </c>
      <c r="I45" s="12"/>
    </row>
    <row r="46" ht="55" customHeight="1" spans="1:9">
      <c r="A46" s="8" t="s">
        <v>60</v>
      </c>
      <c r="B46" s="34" t="s">
        <v>162</v>
      </c>
      <c r="C46" s="16"/>
      <c r="D46" s="12"/>
      <c r="E46" s="16" t="s">
        <v>81</v>
      </c>
      <c r="F46" s="16">
        <v>1</v>
      </c>
      <c r="G46" s="24" t="s">
        <v>163</v>
      </c>
      <c r="H46" s="11">
        <f t="shared" si="3"/>
        <v>600</v>
      </c>
      <c r="I46" s="12"/>
    </row>
    <row r="47" ht="408" customHeight="1" spans="1:9">
      <c r="A47" s="8" t="s">
        <v>65</v>
      </c>
      <c r="B47" s="37" t="s">
        <v>164</v>
      </c>
      <c r="C47" s="19"/>
      <c r="D47" s="38" t="s">
        <v>165</v>
      </c>
      <c r="E47" s="19" t="s">
        <v>166</v>
      </c>
      <c r="F47" s="19">
        <v>10</v>
      </c>
      <c r="G47" s="39" t="s">
        <v>167</v>
      </c>
      <c r="H47" s="40">
        <f t="shared" si="3"/>
        <v>49800</v>
      </c>
      <c r="I47" s="52" t="s">
        <v>168</v>
      </c>
    </row>
    <row r="48" ht="283.5" spans="1:9">
      <c r="A48" s="18"/>
      <c r="B48" s="19" t="s">
        <v>169</v>
      </c>
      <c r="C48" s="39"/>
      <c r="D48" s="38"/>
      <c r="E48" s="19" t="s">
        <v>127</v>
      </c>
      <c r="F48" s="19">
        <v>1</v>
      </c>
      <c r="G48" s="39"/>
      <c r="H48" s="11">
        <f t="shared" ref="H47:H53" si="4">F48*G48</f>
        <v>0</v>
      </c>
      <c r="I48" s="52" t="s">
        <v>170</v>
      </c>
    </row>
    <row r="49" ht="229.5" spans="1:9">
      <c r="A49" s="18"/>
      <c r="B49" s="19" t="s">
        <v>171</v>
      </c>
      <c r="C49" s="19"/>
      <c r="D49" s="38"/>
      <c r="E49" s="19" t="s">
        <v>127</v>
      </c>
      <c r="F49" s="19">
        <v>1</v>
      </c>
      <c r="G49" s="39"/>
      <c r="H49" s="11">
        <f t="shared" si="4"/>
        <v>0</v>
      </c>
      <c r="I49" s="52" t="s">
        <v>172</v>
      </c>
    </row>
    <row r="50" ht="409.5" spans="1:9">
      <c r="A50" s="18"/>
      <c r="B50" s="19" t="s">
        <v>173</v>
      </c>
      <c r="C50" s="19"/>
      <c r="D50" s="38"/>
      <c r="E50" s="19" t="s">
        <v>31</v>
      </c>
      <c r="F50" s="19">
        <v>1</v>
      </c>
      <c r="G50" s="39"/>
      <c r="H50" s="11">
        <f t="shared" si="4"/>
        <v>0</v>
      </c>
      <c r="I50" s="52" t="s">
        <v>174</v>
      </c>
    </row>
    <row r="51" ht="163.5" spans="1:9">
      <c r="A51" s="18"/>
      <c r="B51" s="19" t="s">
        <v>175</v>
      </c>
      <c r="C51" s="19"/>
      <c r="D51" s="38"/>
      <c r="E51" s="19" t="s">
        <v>127</v>
      </c>
      <c r="F51" s="19">
        <v>1</v>
      </c>
      <c r="G51" s="39"/>
      <c r="H51" s="11">
        <f t="shared" si="4"/>
        <v>0</v>
      </c>
      <c r="I51" s="52" t="s">
        <v>176</v>
      </c>
    </row>
    <row r="52" ht="140.25" spans="1:9">
      <c r="A52" s="18"/>
      <c r="B52" s="19" t="s">
        <v>177</v>
      </c>
      <c r="C52" s="19"/>
      <c r="D52" s="38"/>
      <c r="E52" s="19" t="s">
        <v>31</v>
      </c>
      <c r="F52" s="19">
        <v>1</v>
      </c>
      <c r="G52" s="39"/>
      <c r="H52" s="11">
        <f t="shared" si="4"/>
        <v>0</v>
      </c>
      <c r="I52" s="52" t="s">
        <v>178</v>
      </c>
    </row>
    <row r="53" ht="174" customHeight="1" spans="1:9">
      <c r="A53" s="18"/>
      <c r="B53" s="19" t="s">
        <v>179</v>
      </c>
      <c r="C53" s="41"/>
      <c r="D53" s="41"/>
      <c r="E53" s="19" t="s">
        <v>180</v>
      </c>
      <c r="F53" s="19"/>
      <c r="G53" s="41"/>
      <c r="H53" s="11">
        <f t="shared" si="4"/>
        <v>0</v>
      </c>
      <c r="I53" s="52" t="s">
        <v>181</v>
      </c>
    </row>
    <row r="54" ht="55" customHeight="1" spans="1:9">
      <c r="A54" s="18"/>
      <c r="B54" s="19" t="s">
        <v>182</v>
      </c>
      <c r="C54" s="41"/>
      <c r="D54" s="41"/>
      <c r="E54" s="19" t="s">
        <v>127</v>
      </c>
      <c r="F54" s="41">
        <v>1</v>
      </c>
      <c r="G54" s="41"/>
      <c r="H54" s="42"/>
      <c r="I54" s="38"/>
    </row>
    <row r="55" ht="55" customHeight="1" spans="1:9">
      <c r="A55" s="18"/>
      <c r="B55" s="19" t="s">
        <v>183</v>
      </c>
      <c r="C55" s="41"/>
      <c r="D55" s="41"/>
      <c r="E55" s="19" t="s">
        <v>127</v>
      </c>
      <c r="F55" s="41"/>
      <c r="G55" s="41"/>
      <c r="H55" s="42"/>
      <c r="I55" s="38"/>
    </row>
    <row r="56" ht="55" customHeight="1" spans="1:9">
      <c r="A56" s="8" t="s">
        <v>67</v>
      </c>
      <c r="B56" s="29" t="s">
        <v>138</v>
      </c>
      <c r="C56" s="36"/>
      <c r="D56" s="12"/>
      <c r="E56" s="16" t="s">
        <v>127</v>
      </c>
      <c r="F56" s="16">
        <v>1</v>
      </c>
      <c r="G56" s="24" t="s">
        <v>184</v>
      </c>
      <c r="H56" s="43">
        <f>F56*G56</f>
        <v>1500</v>
      </c>
      <c r="I56" s="12"/>
    </row>
    <row r="57" ht="55" customHeight="1" spans="1:9">
      <c r="A57" s="44" t="s">
        <v>185</v>
      </c>
      <c r="B57" s="45"/>
      <c r="C57" s="45"/>
      <c r="D57" s="45"/>
      <c r="E57" s="45"/>
      <c r="F57" s="45"/>
      <c r="G57" s="46"/>
      <c r="H57" s="47">
        <v>49800</v>
      </c>
      <c r="I57" s="62"/>
    </row>
    <row r="58" ht="55" customHeight="1" spans="1:9">
      <c r="A58" s="48" t="s">
        <v>186</v>
      </c>
      <c r="B58" s="48"/>
      <c r="C58" s="48"/>
      <c r="D58" s="48"/>
      <c r="E58" s="48"/>
      <c r="F58" s="48"/>
      <c r="G58" s="48"/>
      <c r="H58" s="47">
        <f>H57+H56+SUM(H38:H46)</f>
        <v>73390</v>
      </c>
      <c r="I58" s="62"/>
    </row>
    <row r="59" ht="55" customHeight="1" spans="1:9">
      <c r="A59" s="49" t="s">
        <v>187</v>
      </c>
      <c r="B59" s="49"/>
      <c r="C59" s="49"/>
      <c r="D59" s="49"/>
      <c r="E59" s="49"/>
      <c r="F59" s="49"/>
      <c r="G59" s="49"/>
      <c r="H59" s="49"/>
      <c r="I59" s="63">
        <f>H21+H28+H37+SUM(H38:H46)+H57+H56</f>
        <v>200470</v>
      </c>
    </row>
    <row r="60" ht="55" customHeight="1"/>
    <row r="61" ht="47" customHeight="1" spans="11:11">
      <c r="K61" s="64"/>
    </row>
  </sheetData>
  <mergeCells count="12">
    <mergeCell ref="A1:I1"/>
    <mergeCell ref="A21:G21"/>
    <mergeCell ref="H21:I21"/>
    <mergeCell ref="B28:G28"/>
    <mergeCell ref="H28:I28"/>
    <mergeCell ref="B37:G37"/>
    <mergeCell ref="H37:I37"/>
    <mergeCell ref="A57:G57"/>
    <mergeCell ref="H57:I57"/>
    <mergeCell ref="A58:G58"/>
    <mergeCell ref="H58:I58"/>
    <mergeCell ref="A59:H59"/>
  </mergeCells>
  <hyperlinks>
    <hyperlink ref="C4" r:id="rId2" display="DS-2CD3T46DWDV3-I3" tooltip="DS-2CD3346WDV3-I"/>
  </hyperlinks>
  <printOptions horizontalCentered="1"/>
  <pageMargins left="0.747916666666667" right="0.747916666666667" top="0.393055555555556" bottom="0.393055555555556" header="0.511805555555556" footer="0.511805555555556"/>
  <pageSetup paperSize="9" scale="7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监控、广播、网络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2021-08-06T08:18:00Z</dcterms:created>
  <cp:lastPrinted>2022-06-02T01:28:00Z</cp:lastPrinted>
  <dcterms:modified xsi:type="dcterms:W3CDTF">2022-08-05T08:37:16Z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3CFEA809DF3A4931BEA2160F6413C699</vt:lpwstr>
  </property>
  <property fmtid="{D5CDD505-2E9C-101B-9397-08002B2CF9AE}" pid="3" name="KSOProductBuildVer">
    <vt:lpwstr>2052-11.1.0.11830</vt:lpwstr>
  </property>
</Properties>
</file>